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D11" i="1"/>
  <c r="C11" i="1"/>
  <c r="C47" i="1" s="1"/>
  <c r="A5" i="1"/>
  <c r="D47" i="1" l="1"/>
  <c r="E21" i="1"/>
  <c r="E41" i="1"/>
  <c r="H11" i="1"/>
  <c r="E11" i="1"/>
  <c r="H23" i="1"/>
  <c r="H21" i="1" s="1"/>
  <c r="H32" i="1"/>
  <c r="H30" i="1" s="1"/>
  <c r="H43" i="1"/>
  <c r="H41" i="1" s="1"/>
  <c r="E47" i="1" l="1"/>
  <c r="H47" i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<sst xmlns="http://schemas.openxmlformats.org/spreadsheetml/2006/main" count="46" uniqueCount="46">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</sst>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justify" vertical="center" wrapText="1"/>
    </xf>
    <xf numFmtId="3" fontId="9" fillId="3" borderId="13" xfId="0" applyNumberFormat="1" applyFont="1" applyFill="1" applyBorder="1" applyAlignment="1">
      <alignment horizontal="justify" vertical="center" wrapText="1"/>
    </xf>
    <xf numFmtId="43" fontId="10" fillId="3" borderId="13" xfId="1" applyFont="1" applyFill="1" applyBorder="1" applyAlignment="1" applyProtection="1">
      <alignment horizontal="right" vertical="center"/>
      <protection locked="0"/>
    </xf>
    <xf numFmtId="43" fontId="10" fillId="3" borderId="13" xfId="1" applyFont="1" applyFill="1" applyBorder="1" applyAlignment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justify" vertical="center"/>
    </xf>
    <xf numFmtId="43" fontId="9" fillId="3" borderId="13" xfId="1" applyFont="1" applyFill="1" applyBorder="1" applyAlignment="1" applyProtection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/>
      <protection locked="0"/>
    </xf>
    <xf numFmtId="43" fontId="9" fillId="3" borderId="13" xfId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739140</xdr:colOff>
      <xdr:row>2</xdr:row>
      <xdr:rowOff>144780</xdr:rowOff>
    </xdr:from>
    <xdr:to>
      <xdr:col>6</xdr:col>
      <xdr:colOff>731520</xdr:colOff>
      <xdr:row>4</xdr:row>
      <xdr:rowOff>152400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520" y="457200"/>
          <a:ext cx="11125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ab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>
        <row r="4">
          <cell r="A4" t="str">
            <v>AL 30 DE ABRIL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" workbookViewId="0">
      <selection activeCell="I31" sqref="I1:P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49" max="249" width="17.85546875" customWidth="1"/>
    <col min="250" max="250" width="38.5703125" customWidth="1"/>
    <col min="251" max="256" width="16.28515625" customWidth="1"/>
    <col min="505" max="505" width="17.85546875" customWidth="1"/>
    <col min="506" max="506" width="38.5703125" customWidth="1"/>
    <col min="507" max="512" width="16.28515625" customWidth="1"/>
    <col min="761" max="761" width="17.85546875" customWidth="1"/>
    <col min="762" max="762" width="38.5703125" customWidth="1"/>
    <col min="763" max="768" width="16.28515625" customWidth="1"/>
    <col min="1017" max="1017" width="17.85546875" customWidth="1"/>
    <col min="1018" max="1018" width="38.5703125" customWidth="1"/>
    <col min="1019" max="1024" width="16.28515625" customWidth="1"/>
    <col min="1273" max="1273" width="17.85546875" customWidth="1"/>
    <col min="1274" max="1274" width="38.5703125" customWidth="1"/>
    <col min="1275" max="1280" width="16.28515625" customWidth="1"/>
    <col min="1529" max="1529" width="17.85546875" customWidth="1"/>
    <col min="1530" max="1530" width="38.5703125" customWidth="1"/>
    <col min="1531" max="1536" width="16.28515625" customWidth="1"/>
    <col min="1785" max="1785" width="17.85546875" customWidth="1"/>
    <col min="1786" max="1786" width="38.5703125" customWidth="1"/>
    <col min="1787" max="1792" width="16.28515625" customWidth="1"/>
    <col min="2041" max="2041" width="17.85546875" customWidth="1"/>
    <col min="2042" max="2042" width="38.5703125" customWidth="1"/>
    <col min="2043" max="2048" width="16.28515625" customWidth="1"/>
    <col min="2297" max="2297" width="17.85546875" customWidth="1"/>
    <col min="2298" max="2298" width="38.5703125" customWidth="1"/>
    <col min="2299" max="2304" width="16.28515625" customWidth="1"/>
    <col min="2553" max="2553" width="17.85546875" customWidth="1"/>
    <col min="2554" max="2554" width="38.5703125" customWidth="1"/>
    <col min="2555" max="2560" width="16.28515625" customWidth="1"/>
    <col min="2809" max="2809" width="17.85546875" customWidth="1"/>
    <col min="2810" max="2810" width="38.5703125" customWidth="1"/>
    <col min="2811" max="2816" width="16.28515625" customWidth="1"/>
    <col min="3065" max="3065" width="17.85546875" customWidth="1"/>
    <col min="3066" max="3066" width="38.5703125" customWidth="1"/>
    <col min="3067" max="3072" width="16.28515625" customWidth="1"/>
    <col min="3321" max="3321" width="17.85546875" customWidth="1"/>
    <col min="3322" max="3322" width="38.5703125" customWidth="1"/>
    <col min="3323" max="3328" width="16.28515625" customWidth="1"/>
    <col min="3577" max="3577" width="17.85546875" customWidth="1"/>
    <col min="3578" max="3578" width="38.5703125" customWidth="1"/>
    <col min="3579" max="3584" width="16.28515625" customWidth="1"/>
    <col min="3833" max="3833" width="17.85546875" customWidth="1"/>
    <col min="3834" max="3834" width="38.5703125" customWidth="1"/>
    <col min="3835" max="3840" width="16.28515625" customWidth="1"/>
    <col min="4089" max="4089" width="17.85546875" customWidth="1"/>
    <col min="4090" max="4090" width="38.5703125" customWidth="1"/>
    <col min="4091" max="4096" width="16.28515625" customWidth="1"/>
    <col min="4345" max="4345" width="17.85546875" customWidth="1"/>
    <col min="4346" max="4346" width="38.5703125" customWidth="1"/>
    <col min="4347" max="4352" width="16.28515625" customWidth="1"/>
    <col min="4601" max="4601" width="17.85546875" customWidth="1"/>
    <col min="4602" max="4602" width="38.5703125" customWidth="1"/>
    <col min="4603" max="4608" width="16.28515625" customWidth="1"/>
    <col min="4857" max="4857" width="17.85546875" customWidth="1"/>
    <col min="4858" max="4858" width="38.5703125" customWidth="1"/>
    <col min="4859" max="4864" width="16.28515625" customWidth="1"/>
    <col min="5113" max="5113" width="17.85546875" customWidth="1"/>
    <col min="5114" max="5114" width="38.5703125" customWidth="1"/>
    <col min="5115" max="5120" width="16.28515625" customWidth="1"/>
    <col min="5369" max="5369" width="17.85546875" customWidth="1"/>
    <col min="5370" max="5370" width="38.5703125" customWidth="1"/>
    <col min="5371" max="5376" width="16.28515625" customWidth="1"/>
    <col min="5625" max="5625" width="17.85546875" customWidth="1"/>
    <col min="5626" max="5626" width="38.5703125" customWidth="1"/>
    <col min="5627" max="5632" width="16.28515625" customWidth="1"/>
    <col min="5881" max="5881" width="17.85546875" customWidth="1"/>
    <col min="5882" max="5882" width="38.5703125" customWidth="1"/>
    <col min="5883" max="5888" width="16.28515625" customWidth="1"/>
    <col min="6137" max="6137" width="17.85546875" customWidth="1"/>
    <col min="6138" max="6138" width="38.5703125" customWidth="1"/>
    <col min="6139" max="6144" width="16.28515625" customWidth="1"/>
    <col min="6393" max="6393" width="17.85546875" customWidth="1"/>
    <col min="6394" max="6394" width="38.5703125" customWidth="1"/>
    <col min="6395" max="6400" width="16.28515625" customWidth="1"/>
    <col min="6649" max="6649" width="17.85546875" customWidth="1"/>
    <col min="6650" max="6650" width="38.5703125" customWidth="1"/>
    <col min="6651" max="6656" width="16.28515625" customWidth="1"/>
    <col min="6905" max="6905" width="17.85546875" customWidth="1"/>
    <col min="6906" max="6906" width="38.5703125" customWidth="1"/>
    <col min="6907" max="6912" width="16.28515625" customWidth="1"/>
    <col min="7161" max="7161" width="17.85546875" customWidth="1"/>
    <col min="7162" max="7162" width="38.5703125" customWidth="1"/>
    <col min="7163" max="7168" width="16.28515625" customWidth="1"/>
    <col min="7417" max="7417" width="17.85546875" customWidth="1"/>
    <col min="7418" max="7418" width="38.5703125" customWidth="1"/>
    <col min="7419" max="7424" width="16.28515625" customWidth="1"/>
    <col min="7673" max="7673" width="17.85546875" customWidth="1"/>
    <col min="7674" max="7674" width="38.5703125" customWidth="1"/>
    <col min="7675" max="7680" width="16.28515625" customWidth="1"/>
    <col min="7929" max="7929" width="17.85546875" customWidth="1"/>
    <col min="7930" max="7930" width="38.5703125" customWidth="1"/>
    <col min="7931" max="7936" width="16.28515625" customWidth="1"/>
    <col min="8185" max="8185" width="17.85546875" customWidth="1"/>
    <col min="8186" max="8186" width="38.5703125" customWidth="1"/>
    <col min="8187" max="8192" width="16.28515625" customWidth="1"/>
    <col min="8441" max="8441" width="17.85546875" customWidth="1"/>
    <col min="8442" max="8442" width="38.5703125" customWidth="1"/>
    <col min="8443" max="8448" width="16.28515625" customWidth="1"/>
    <col min="8697" max="8697" width="17.85546875" customWidth="1"/>
    <col min="8698" max="8698" width="38.5703125" customWidth="1"/>
    <col min="8699" max="8704" width="16.28515625" customWidth="1"/>
    <col min="8953" max="8953" width="17.85546875" customWidth="1"/>
    <col min="8954" max="8954" width="38.5703125" customWidth="1"/>
    <col min="8955" max="8960" width="16.28515625" customWidth="1"/>
    <col min="9209" max="9209" width="17.85546875" customWidth="1"/>
    <col min="9210" max="9210" width="38.5703125" customWidth="1"/>
    <col min="9211" max="9216" width="16.28515625" customWidth="1"/>
    <col min="9465" max="9465" width="17.85546875" customWidth="1"/>
    <col min="9466" max="9466" width="38.5703125" customWidth="1"/>
    <col min="9467" max="9472" width="16.28515625" customWidth="1"/>
    <col min="9721" max="9721" width="17.85546875" customWidth="1"/>
    <col min="9722" max="9722" width="38.5703125" customWidth="1"/>
    <col min="9723" max="9728" width="16.28515625" customWidth="1"/>
    <col min="9977" max="9977" width="17.85546875" customWidth="1"/>
    <col min="9978" max="9978" width="38.5703125" customWidth="1"/>
    <col min="9979" max="9984" width="16.28515625" customWidth="1"/>
    <col min="10233" max="10233" width="17.85546875" customWidth="1"/>
    <col min="10234" max="10234" width="38.5703125" customWidth="1"/>
    <col min="10235" max="10240" width="16.28515625" customWidth="1"/>
    <col min="10489" max="10489" width="17.85546875" customWidth="1"/>
    <col min="10490" max="10490" width="38.5703125" customWidth="1"/>
    <col min="10491" max="10496" width="16.28515625" customWidth="1"/>
    <col min="10745" max="10745" width="17.85546875" customWidth="1"/>
    <col min="10746" max="10746" width="38.5703125" customWidth="1"/>
    <col min="10747" max="10752" width="16.28515625" customWidth="1"/>
    <col min="11001" max="11001" width="17.85546875" customWidth="1"/>
    <col min="11002" max="11002" width="38.5703125" customWidth="1"/>
    <col min="11003" max="11008" width="16.28515625" customWidth="1"/>
    <col min="11257" max="11257" width="17.85546875" customWidth="1"/>
    <col min="11258" max="11258" width="38.5703125" customWidth="1"/>
    <col min="11259" max="11264" width="16.28515625" customWidth="1"/>
    <col min="11513" max="11513" width="17.85546875" customWidth="1"/>
    <col min="11514" max="11514" width="38.5703125" customWidth="1"/>
    <col min="11515" max="11520" width="16.28515625" customWidth="1"/>
    <col min="11769" max="11769" width="17.85546875" customWidth="1"/>
    <col min="11770" max="11770" width="38.5703125" customWidth="1"/>
    <col min="11771" max="11776" width="16.28515625" customWidth="1"/>
    <col min="12025" max="12025" width="17.85546875" customWidth="1"/>
    <col min="12026" max="12026" width="38.5703125" customWidth="1"/>
    <col min="12027" max="12032" width="16.28515625" customWidth="1"/>
    <col min="12281" max="12281" width="17.85546875" customWidth="1"/>
    <col min="12282" max="12282" width="38.5703125" customWidth="1"/>
    <col min="12283" max="12288" width="16.28515625" customWidth="1"/>
    <col min="12537" max="12537" width="17.85546875" customWidth="1"/>
    <col min="12538" max="12538" width="38.5703125" customWidth="1"/>
    <col min="12539" max="12544" width="16.28515625" customWidth="1"/>
    <col min="12793" max="12793" width="17.85546875" customWidth="1"/>
    <col min="12794" max="12794" width="38.5703125" customWidth="1"/>
    <col min="12795" max="12800" width="16.28515625" customWidth="1"/>
    <col min="13049" max="13049" width="17.85546875" customWidth="1"/>
    <col min="13050" max="13050" width="38.5703125" customWidth="1"/>
    <col min="13051" max="13056" width="16.28515625" customWidth="1"/>
    <col min="13305" max="13305" width="17.85546875" customWidth="1"/>
    <col min="13306" max="13306" width="38.5703125" customWidth="1"/>
    <col min="13307" max="13312" width="16.28515625" customWidth="1"/>
    <col min="13561" max="13561" width="17.85546875" customWidth="1"/>
    <col min="13562" max="13562" width="38.5703125" customWidth="1"/>
    <col min="13563" max="13568" width="16.28515625" customWidth="1"/>
    <col min="13817" max="13817" width="17.85546875" customWidth="1"/>
    <col min="13818" max="13818" width="38.5703125" customWidth="1"/>
    <col min="13819" max="13824" width="16.28515625" customWidth="1"/>
    <col min="14073" max="14073" width="17.85546875" customWidth="1"/>
    <col min="14074" max="14074" width="38.5703125" customWidth="1"/>
    <col min="14075" max="14080" width="16.28515625" customWidth="1"/>
    <col min="14329" max="14329" width="17.85546875" customWidth="1"/>
    <col min="14330" max="14330" width="38.5703125" customWidth="1"/>
    <col min="14331" max="14336" width="16.28515625" customWidth="1"/>
    <col min="14585" max="14585" width="17.85546875" customWidth="1"/>
    <col min="14586" max="14586" width="38.5703125" customWidth="1"/>
    <col min="14587" max="14592" width="16.28515625" customWidth="1"/>
    <col min="14841" max="14841" width="17.85546875" customWidth="1"/>
    <col min="14842" max="14842" width="38.5703125" customWidth="1"/>
    <col min="14843" max="14848" width="16.28515625" customWidth="1"/>
    <col min="15097" max="15097" width="17.85546875" customWidth="1"/>
    <col min="15098" max="15098" width="38.5703125" customWidth="1"/>
    <col min="15099" max="15104" width="16.28515625" customWidth="1"/>
    <col min="15353" max="15353" width="17.85546875" customWidth="1"/>
    <col min="15354" max="15354" width="38.5703125" customWidth="1"/>
    <col min="15355" max="15360" width="16.28515625" customWidth="1"/>
    <col min="15609" max="15609" width="17.85546875" customWidth="1"/>
    <col min="15610" max="15610" width="38.5703125" customWidth="1"/>
    <col min="15611" max="15616" width="16.28515625" customWidth="1"/>
    <col min="15865" max="15865" width="17.85546875" customWidth="1"/>
    <col min="15866" max="15866" width="38.5703125" customWidth="1"/>
    <col min="15867" max="15872" width="16.28515625" customWidth="1"/>
    <col min="16121" max="16121" width="17.85546875" customWidth="1"/>
    <col min="16122" max="16122" width="38.5703125" customWidth="1"/>
    <col min="16123" max="16128" width="16.28515625" customWidth="1"/>
  </cols>
  <sheetData>
    <row r="1" spans="1:8" ht="9" customHeight="1" x14ac:dyDescent="0.25"/>
    <row r="2" spans="1:8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A3" s="29" t="s">
        <v>1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2</v>
      </c>
      <c r="B4" s="30"/>
      <c r="C4" s="30"/>
      <c r="D4" s="30"/>
      <c r="E4" s="30"/>
      <c r="F4" s="30"/>
      <c r="G4" s="30"/>
      <c r="H4" s="30"/>
    </row>
    <row r="5" spans="1:8" x14ac:dyDescent="0.25">
      <c r="A5" s="31" t="str">
        <f>'[1]Pptaria - Clasificación Económ.'!A4:G4</f>
        <v>AL 30 DE ABRIL 2017</v>
      </c>
      <c r="B5" s="31"/>
      <c r="C5" s="31"/>
      <c r="D5" s="31"/>
      <c r="E5" s="31"/>
      <c r="F5" s="31"/>
      <c r="G5" s="31"/>
      <c r="H5" s="31"/>
    </row>
    <row r="6" spans="1:8" ht="9.6" customHeight="1" x14ac:dyDescent="0.25"/>
    <row r="7" spans="1:8" ht="20.25" customHeight="1" x14ac:dyDescent="0.25">
      <c r="A7" s="32" t="s">
        <v>3</v>
      </c>
      <c r="B7" s="33"/>
      <c r="C7" s="38" t="s">
        <v>4</v>
      </c>
      <c r="D7" s="38"/>
      <c r="E7" s="38"/>
      <c r="F7" s="38"/>
      <c r="G7" s="38"/>
      <c r="H7" s="39" t="s">
        <v>5</v>
      </c>
    </row>
    <row r="8" spans="1:8" ht="26.25" customHeight="1" x14ac:dyDescent="0.25">
      <c r="A8" s="34"/>
      <c r="B8" s="35"/>
      <c r="C8" s="1" t="s">
        <v>6</v>
      </c>
      <c r="D8" s="2" t="s">
        <v>7</v>
      </c>
      <c r="E8" s="1" t="s">
        <v>8</v>
      </c>
      <c r="F8" s="1" t="s">
        <v>9</v>
      </c>
      <c r="G8" s="1" t="s">
        <v>10</v>
      </c>
      <c r="H8" s="40"/>
    </row>
    <row r="9" spans="1:8" hidden="1" x14ac:dyDescent="0.25">
      <c r="A9" s="36"/>
      <c r="B9" s="37"/>
      <c r="C9" s="3">
        <v>1</v>
      </c>
      <c r="D9" s="3">
        <v>2</v>
      </c>
      <c r="E9" s="3" t="s">
        <v>11</v>
      </c>
      <c r="F9" s="3">
        <v>4</v>
      </c>
      <c r="G9" s="3">
        <v>5</v>
      </c>
      <c r="H9" s="4" t="s">
        <v>12</v>
      </c>
    </row>
    <row r="10" spans="1:8" ht="6" customHeight="1" x14ac:dyDescent="0.25">
      <c r="A10" s="5"/>
      <c r="B10" s="6"/>
      <c r="C10" s="7"/>
      <c r="D10" s="7"/>
      <c r="E10" s="7"/>
      <c r="F10" s="7"/>
      <c r="G10" s="7"/>
      <c r="H10" s="7"/>
    </row>
    <row r="11" spans="1:8" x14ac:dyDescent="0.25">
      <c r="A11" s="24" t="s">
        <v>13</v>
      </c>
      <c r="B11" s="25"/>
      <c r="C11" s="8">
        <f t="shared" ref="C11:H11" si="0">SUM(C12:C19)</f>
        <v>0</v>
      </c>
      <c r="D11" s="8">
        <f t="shared" si="0"/>
        <v>0</v>
      </c>
      <c r="E11" s="9">
        <f t="shared" si="0"/>
        <v>0</v>
      </c>
      <c r="F11" s="8">
        <f t="shared" si="0"/>
        <v>0</v>
      </c>
      <c r="G11" s="8">
        <f t="shared" si="0"/>
        <v>0</v>
      </c>
      <c r="H11" s="9">
        <f t="shared" si="0"/>
        <v>0</v>
      </c>
    </row>
    <row r="12" spans="1:8" x14ac:dyDescent="0.25">
      <c r="A12" s="21" t="s">
        <v>14</v>
      </c>
      <c r="B12" s="22"/>
      <c r="C12" s="10"/>
      <c r="D12" s="10"/>
      <c r="E12" s="11">
        <f>IF(AND(C12&gt;=0,D12&gt;=0),(C12+D12),"-")</f>
        <v>0</v>
      </c>
      <c r="F12" s="10"/>
      <c r="G12" s="10"/>
      <c r="H12" s="11">
        <f>IF(AND(E12&gt;=0,F12&gt;=0),(E12-F12),"-")</f>
        <v>0</v>
      </c>
    </row>
    <row r="13" spans="1:8" x14ac:dyDescent="0.25">
      <c r="A13" s="21" t="s">
        <v>15</v>
      </c>
      <c r="B13" s="22"/>
      <c r="C13" s="10"/>
      <c r="D13" s="10"/>
      <c r="E13" s="11">
        <f t="shared" ref="E13:E19" si="1">IF(AND(C13&gt;=0,D13&gt;=0),(C13+D13),"-")</f>
        <v>0</v>
      </c>
      <c r="F13" s="10"/>
      <c r="G13" s="10"/>
      <c r="H13" s="11">
        <f t="shared" ref="H13:H18" si="2">IF(AND(E13&gt;=0,F13&gt;=0),(E13-F13),"-")</f>
        <v>0</v>
      </c>
    </row>
    <row r="14" spans="1:8" x14ac:dyDescent="0.25">
      <c r="A14" s="21" t="s">
        <v>16</v>
      </c>
      <c r="B14" s="22"/>
      <c r="C14" s="10"/>
      <c r="D14" s="10"/>
      <c r="E14" s="11">
        <f t="shared" si="1"/>
        <v>0</v>
      </c>
      <c r="F14" s="10"/>
      <c r="G14" s="10"/>
      <c r="H14" s="11">
        <f t="shared" si="2"/>
        <v>0</v>
      </c>
    </row>
    <row r="15" spans="1:8" x14ac:dyDescent="0.25">
      <c r="A15" s="21" t="s">
        <v>17</v>
      </c>
      <c r="B15" s="22"/>
      <c r="C15" s="10"/>
      <c r="D15" s="10"/>
      <c r="E15" s="11">
        <f t="shared" si="1"/>
        <v>0</v>
      </c>
      <c r="F15" s="10"/>
      <c r="G15" s="10"/>
      <c r="H15" s="11">
        <f t="shared" si="2"/>
        <v>0</v>
      </c>
    </row>
    <row r="16" spans="1:8" x14ac:dyDescent="0.25">
      <c r="A16" s="21" t="s">
        <v>18</v>
      </c>
      <c r="B16" s="22"/>
      <c r="C16" s="10"/>
      <c r="D16" s="10"/>
      <c r="E16" s="11">
        <f t="shared" si="1"/>
        <v>0</v>
      </c>
      <c r="F16" s="10"/>
      <c r="G16" s="10"/>
      <c r="H16" s="11">
        <f t="shared" si="2"/>
        <v>0</v>
      </c>
    </row>
    <row r="17" spans="1:8" x14ac:dyDescent="0.25">
      <c r="A17" s="21" t="s">
        <v>19</v>
      </c>
      <c r="B17" s="22"/>
      <c r="C17" s="10"/>
      <c r="D17" s="10"/>
      <c r="E17" s="11">
        <f t="shared" si="1"/>
        <v>0</v>
      </c>
      <c r="F17" s="10"/>
      <c r="G17" s="10"/>
      <c r="H17" s="11">
        <f t="shared" si="2"/>
        <v>0</v>
      </c>
    </row>
    <row r="18" spans="1:8" x14ac:dyDescent="0.25">
      <c r="A18" s="21" t="s">
        <v>20</v>
      </c>
      <c r="B18" s="22"/>
      <c r="C18" s="10"/>
      <c r="D18" s="10"/>
      <c r="E18" s="11">
        <f t="shared" si="1"/>
        <v>0</v>
      </c>
      <c r="F18" s="10"/>
      <c r="G18" s="10"/>
      <c r="H18" s="11">
        <f t="shared" si="2"/>
        <v>0</v>
      </c>
    </row>
    <row r="19" spans="1:8" x14ac:dyDescent="0.25">
      <c r="A19" s="21" t="s">
        <v>21</v>
      </c>
      <c r="B19" s="22"/>
      <c r="C19" s="10"/>
      <c r="D19" s="10"/>
      <c r="E19" s="11">
        <f t="shared" si="1"/>
        <v>0</v>
      </c>
      <c r="F19" s="10"/>
      <c r="G19" s="10"/>
      <c r="H19" s="11">
        <f>IF(AND(E19&gt;=0,F19&gt;=0),(E19-F19),"-")</f>
        <v>0</v>
      </c>
    </row>
    <row r="20" spans="1:8" ht="5.45" customHeight="1" x14ac:dyDescent="0.25">
      <c r="A20" s="12"/>
      <c r="B20" s="13"/>
      <c r="C20" s="14"/>
      <c r="D20" s="14"/>
      <c r="E20" s="14"/>
      <c r="F20" s="14"/>
      <c r="G20" s="14"/>
      <c r="H20" s="14"/>
    </row>
    <row r="21" spans="1:8" x14ac:dyDescent="0.25">
      <c r="A21" s="24" t="s">
        <v>22</v>
      </c>
      <c r="B21" s="25"/>
      <c r="C21" s="8">
        <f t="shared" ref="C21:H21" si="3">SUM(C22:C28)</f>
        <v>1388196000</v>
      </c>
      <c r="D21" s="8">
        <f t="shared" si="3"/>
        <v>267039878</v>
      </c>
      <c r="E21" s="9">
        <f t="shared" si="3"/>
        <v>1655235878</v>
      </c>
      <c r="F21" s="8">
        <f t="shared" si="3"/>
        <v>439862368.37</v>
      </c>
      <c r="G21" s="8">
        <f t="shared" si="3"/>
        <v>428967716.63</v>
      </c>
      <c r="H21" s="9">
        <f t="shared" si="3"/>
        <v>1215373509.6300001</v>
      </c>
    </row>
    <row r="22" spans="1:8" x14ac:dyDescent="0.25">
      <c r="A22" s="21" t="s">
        <v>23</v>
      </c>
      <c r="B22" s="22"/>
      <c r="C22" s="15">
        <v>1388196000</v>
      </c>
      <c r="D22" s="15">
        <v>267039878</v>
      </c>
      <c r="E22" s="11">
        <f>+C22+D22</f>
        <v>1655235878</v>
      </c>
      <c r="F22" s="15">
        <v>439862368.37</v>
      </c>
      <c r="G22" s="15">
        <v>428967716.63</v>
      </c>
      <c r="H22" s="11">
        <f>IF(AND(E22&gt;=0,F22&gt;=0),(E22-F22),"-")</f>
        <v>1215373509.6300001</v>
      </c>
    </row>
    <row r="23" spans="1:8" x14ac:dyDescent="0.25">
      <c r="A23" s="21" t="s">
        <v>24</v>
      </c>
      <c r="B23" s="22"/>
      <c r="C23" s="15"/>
      <c r="D23" s="15"/>
      <c r="E23" s="11">
        <f t="shared" ref="E23:E39" si="4">IF(AND(C23&gt;=0,D23&gt;=0),(C23+D23),"-")</f>
        <v>0</v>
      </c>
      <c r="F23" s="15"/>
      <c r="G23" s="15"/>
      <c r="H23" s="11">
        <f t="shared" ref="H23:H28" si="5">IF(AND(E23&gt;=0,F23&gt;=0),(E23-F23),"-")</f>
        <v>0</v>
      </c>
    </row>
    <row r="24" spans="1:8" x14ac:dyDescent="0.25">
      <c r="A24" s="21" t="s">
        <v>25</v>
      </c>
      <c r="B24" s="22"/>
      <c r="C24" s="15"/>
      <c r="D24" s="15"/>
      <c r="E24" s="11">
        <f t="shared" si="4"/>
        <v>0</v>
      </c>
      <c r="F24" s="15"/>
      <c r="G24" s="15"/>
      <c r="H24" s="11">
        <f t="shared" si="5"/>
        <v>0</v>
      </c>
    </row>
    <row r="25" spans="1:8" x14ac:dyDescent="0.25">
      <c r="A25" s="21" t="s">
        <v>26</v>
      </c>
      <c r="B25" s="22"/>
      <c r="C25" s="15"/>
      <c r="D25" s="15"/>
      <c r="E25" s="11">
        <f t="shared" si="4"/>
        <v>0</v>
      </c>
      <c r="F25" s="15"/>
      <c r="G25" s="15"/>
      <c r="H25" s="11">
        <f t="shared" si="5"/>
        <v>0</v>
      </c>
    </row>
    <row r="26" spans="1:8" x14ac:dyDescent="0.25">
      <c r="A26" s="21" t="s">
        <v>27</v>
      </c>
      <c r="B26" s="22"/>
      <c r="C26" s="15"/>
      <c r="D26" s="15"/>
      <c r="E26" s="11">
        <f t="shared" si="4"/>
        <v>0</v>
      </c>
      <c r="F26" s="15"/>
      <c r="G26" s="15"/>
      <c r="H26" s="11">
        <f t="shared" si="5"/>
        <v>0</v>
      </c>
    </row>
    <row r="27" spans="1:8" x14ac:dyDescent="0.25">
      <c r="A27" s="21" t="s">
        <v>28</v>
      </c>
      <c r="B27" s="22"/>
      <c r="C27" s="15"/>
      <c r="D27" s="15"/>
      <c r="E27" s="11">
        <f t="shared" si="4"/>
        <v>0</v>
      </c>
      <c r="F27" s="15"/>
      <c r="G27" s="15"/>
      <c r="H27" s="11">
        <f t="shared" si="5"/>
        <v>0</v>
      </c>
    </row>
    <row r="28" spans="1:8" x14ac:dyDescent="0.25">
      <c r="A28" s="21" t="s">
        <v>29</v>
      </c>
      <c r="B28" s="22"/>
      <c r="C28" s="15"/>
      <c r="D28" s="15"/>
      <c r="E28" s="11">
        <f t="shared" si="4"/>
        <v>0</v>
      </c>
      <c r="F28" s="15"/>
      <c r="G28" s="15"/>
      <c r="H28" s="11">
        <f t="shared" si="5"/>
        <v>0</v>
      </c>
    </row>
    <row r="29" spans="1:8" ht="7.9" customHeight="1" x14ac:dyDescent="0.25">
      <c r="A29" s="12"/>
      <c r="B29" s="13"/>
      <c r="C29" s="16"/>
      <c r="D29" s="16"/>
      <c r="E29" s="14"/>
      <c r="F29" s="16"/>
      <c r="G29" s="16"/>
      <c r="H29" s="16"/>
    </row>
    <row r="30" spans="1:8" ht="15" customHeight="1" x14ac:dyDescent="0.25">
      <c r="A30" s="24" t="s">
        <v>30</v>
      </c>
      <c r="B30" s="25"/>
      <c r="C30" s="8">
        <f t="shared" ref="C30:H30" si="6">SUM(C31:C39)</f>
        <v>0</v>
      </c>
      <c r="D30" s="8">
        <f t="shared" si="6"/>
        <v>0</v>
      </c>
      <c r="E30" s="9">
        <f t="shared" si="6"/>
        <v>0</v>
      </c>
      <c r="F30" s="8">
        <f t="shared" si="6"/>
        <v>0</v>
      </c>
      <c r="G30" s="8">
        <f t="shared" si="6"/>
        <v>0</v>
      </c>
      <c r="H30" s="9">
        <f t="shared" si="6"/>
        <v>0</v>
      </c>
    </row>
    <row r="31" spans="1:8" x14ac:dyDescent="0.25">
      <c r="A31" s="21" t="s">
        <v>31</v>
      </c>
      <c r="B31" s="22"/>
      <c r="C31" s="15"/>
      <c r="D31" s="15"/>
      <c r="E31" s="11">
        <f t="shared" si="4"/>
        <v>0</v>
      </c>
      <c r="F31" s="15"/>
      <c r="G31" s="15"/>
      <c r="H31" s="11">
        <f t="shared" ref="H31:H39" si="7">IF(AND(E31&gt;=0,F31&gt;=0),(E31-F31),"-")</f>
        <v>0</v>
      </c>
    </row>
    <row r="32" spans="1:8" x14ac:dyDescent="0.25">
      <c r="A32" s="21" t="s">
        <v>32</v>
      </c>
      <c r="B32" s="22"/>
      <c r="C32" s="15"/>
      <c r="D32" s="15"/>
      <c r="E32" s="11">
        <f t="shared" si="4"/>
        <v>0</v>
      </c>
      <c r="F32" s="15"/>
      <c r="G32" s="15"/>
      <c r="H32" s="11">
        <f t="shared" si="7"/>
        <v>0</v>
      </c>
    </row>
    <row r="33" spans="1:8" x14ac:dyDescent="0.25">
      <c r="A33" s="21" t="s">
        <v>33</v>
      </c>
      <c r="B33" s="22"/>
      <c r="C33" s="15"/>
      <c r="D33" s="15"/>
      <c r="E33" s="11">
        <f t="shared" si="4"/>
        <v>0</v>
      </c>
      <c r="F33" s="15"/>
      <c r="G33" s="15"/>
      <c r="H33" s="11">
        <f t="shared" si="7"/>
        <v>0</v>
      </c>
    </row>
    <row r="34" spans="1:8" x14ac:dyDescent="0.25">
      <c r="A34" s="21" t="s">
        <v>34</v>
      </c>
      <c r="B34" s="22"/>
      <c r="C34" s="15"/>
      <c r="D34" s="15"/>
      <c r="E34" s="11">
        <f t="shared" si="4"/>
        <v>0</v>
      </c>
      <c r="F34" s="15"/>
      <c r="G34" s="15"/>
      <c r="H34" s="11">
        <f t="shared" si="7"/>
        <v>0</v>
      </c>
    </row>
    <row r="35" spans="1:8" x14ac:dyDescent="0.25">
      <c r="A35" s="21" t="s">
        <v>35</v>
      </c>
      <c r="B35" s="22"/>
      <c r="C35" s="15"/>
      <c r="D35" s="15"/>
      <c r="E35" s="11">
        <f t="shared" si="4"/>
        <v>0</v>
      </c>
      <c r="F35" s="15"/>
      <c r="G35" s="15"/>
      <c r="H35" s="11">
        <f t="shared" si="7"/>
        <v>0</v>
      </c>
    </row>
    <row r="36" spans="1:8" x14ac:dyDescent="0.25">
      <c r="A36" s="21" t="s">
        <v>36</v>
      </c>
      <c r="B36" s="22"/>
      <c r="C36" s="15"/>
      <c r="D36" s="15"/>
      <c r="E36" s="11">
        <f t="shared" si="4"/>
        <v>0</v>
      </c>
      <c r="F36" s="15"/>
      <c r="G36" s="15"/>
      <c r="H36" s="11">
        <f t="shared" si="7"/>
        <v>0</v>
      </c>
    </row>
    <row r="37" spans="1:8" x14ac:dyDescent="0.25">
      <c r="A37" s="21" t="s">
        <v>37</v>
      </c>
      <c r="B37" s="22"/>
      <c r="C37" s="15"/>
      <c r="D37" s="15"/>
      <c r="E37" s="11">
        <f t="shared" si="4"/>
        <v>0</v>
      </c>
      <c r="F37" s="15"/>
      <c r="G37" s="15"/>
      <c r="H37" s="11">
        <f t="shared" si="7"/>
        <v>0</v>
      </c>
    </row>
    <row r="38" spans="1:8" x14ac:dyDescent="0.25">
      <c r="A38" s="21" t="s">
        <v>38</v>
      </c>
      <c r="B38" s="22"/>
      <c r="C38" s="15"/>
      <c r="D38" s="15"/>
      <c r="E38" s="11">
        <f t="shared" si="4"/>
        <v>0</v>
      </c>
      <c r="F38" s="15"/>
      <c r="G38" s="15"/>
      <c r="H38" s="11">
        <f t="shared" si="7"/>
        <v>0</v>
      </c>
    </row>
    <row r="39" spans="1:8" x14ac:dyDescent="0.25">
      <c r="A39" s="21" t="s">
        <v>39</v>
      </c>
      <c r="B39" s="22"/>
      <c r="C39" s="15"/>
      <c r="D39" s="15"/>
      <c r="E39" s="11">
        <f t="shared" si="4"/>
        <v>0</v>
      </c>
      <c r="F39" s="15"/>
      <c r="G39" s="15"/>
      <c r="H39" s="11">
        <f t="shared" si="7"/>
        <v>0</v>
      </c>
    </row>
    <row r="40" spans="1:8" ht="4.9000000000000004" customHeight="1" x14ac:dyDescent="0.25">
      <c r="A40" s="12"/>
      <c r="B40" s="13"/>
      <c r="C40" s="16"/>
      <c r="D40" s="16"/>
      <c r="E40" s="16"/>
      <c r="F40" s="16"/>
      <c r="G40" s="16"/>
      <c r="H40" s="16"/>
    </row>
    <row r="41" spans="1:8" ht="15" customHeight="1" x14ac:dyDescent="0.25">
      <c r="A41" s="24" t="s">
        <v>40</v>
      </c>
      <c r="B41" s="25"/>
      <c r="C41" s="8">
        <f t="shared" ref="C41:H41" si="8">SUM(C42:C45)</f>
        <v>0</v>
      </c>
      <c r="D41" s="8">
        <f t="shared" si="8"/>
        <v>0</v>
      </c>
      <c r="E41" s="9">
        <f t="shared" si="8"/>
        <v>0</v>
      </c>
      <c r="F41" s="8">
        <f t="shared" si="8"/>
        <v>0</v>
      </c>
      <c r="G41" s="8">
        <f t="shared" si="8"/>
        <v>0</v>
      </c>
      <c r="H41" s="9">
        <f t="shared" si="8"/>
        <v>0</v>
      </c>
    </row>
    <row r="42" spans="1:8" x14ac:dyDescent="0.25">
      <c r="A42" s="21" t="s">
        <v>41</v>
      </c>
      <c r="B42" s="22"/>
      <c r="C42" s="15"/>
      <c r="D42" s="15"/>
      <c r="E42" s="11">
        <f>IF(AND(C42&gt;=0,D42&gt;=0),(C42+D42),"-")</f>
        <v>0</v>
      </c>
      <c r="F42" s="15"/>
      <c r="G42" s="15"/>
      <c r="H42" s="11">
        <f>IF(AND(E42&gt;=0,F42&gt;=0),(E42-F42),"-")</f>
        <v>0</v>
      </c>
    </row>
    <row r="43" spans="1:8" ht="24.75" customHeight="1" x14ac:dyDescent="0.25">
      <c r="A43" s="26" t="s">
        <v>42</v>
      </c>
      <c r="B43" s="27"/>
      <c r="C43" s="15"/>
      <c r="D43" s="15"/>
      <c r="E43" s="11">
        <f>IF(AND(C43&gt;=0,D43&gt;=0),(C43+D43),"-")</f>
        <v>0</v>
      </c>
      <c r="F43" s="15"/>
      <c r="G43" s="15"/>
      <c r="H43" s="11">
        <f>IF(AND(E43&gt;=0,F43&gt;=0),(E43-F43),"-")</f>
        <v>0</v>
      </c>
    </row>
    <row r="44" spans="1:8" x14ac:dyDescent="0.25">
      <c r="A44" s="21" t="s">
        <v>43</v>
      </c>
      <c r="B44" s="22"/>
      <c r="C44" s="15"/>
      <c r="D44" s="15"/>
      <c r="E44" s="11">
        <f>IF(AND(C44&gt;=0,D44&gt;=0),(C44+D44),"-")</f>
        <v>0</v>
      </c>
      <c r="F44" s="15"/>
      <c r="G44" s="15"/>
      <c r="H44" s="11">
        <f>IF(AND(E44&gt;=0,F44&gt;=0),(E44-F44),"-")</f>
        <v>0</v>
      </c>
    </row>
    <row r="45" spans="1:8" x14ac:dyDescent="0.25">
      <c r="A45" s="21" t="s">
        <v>44</v>
      </c>
      <c r="B45" s="22"/>
      <c r="C45" s="15"/>
      <c r="D45" s="15"/>
      <c r="E45" s="11">
        <f>IF(AND(C45&gt;=0,D45&gt;=0),(C45+D45),"-")</f>
        <v>0</v>
      </c>
      <c r="F45" s="15"/>
      <c r="G45" s="15"/>
      <c r="H45" s="11">
        <f>IF(AND(E45&gt;=0,F45&gt;=0),(E45-F45),"-")</f>
        <v>0</v>
      </c>
    </row>
    <row r="46" spans="1:8" ht="3.6" customHeight="1" x14ac:dyDescent="0.25">
      <c r="A46" s="17"/>
      <c r="B46" s="18"/>
      <c r="C46" s="19"/>
      <c r="D46" s="19"/>
      <c r="E46" s="19"/>
      <c r="F46" s="19"/>
      <c r="G46" s="19"/>
      <c r="H46" s="19"/>
    </row>
    <row r="47" spans="1:8" ht="21" customHeight="1" x14ac:dyDescent="0.25">
      <c r="A47" s="23" t="s">
        <v>45</v>
      </c>
      <c r="B47" s="23"/>
      <c r="C47" s="20">
        <f t="shared" ref="C47:H47" si="9">SUM(C11,C21,C30,C41)</f>
        <v>1388196000</v>
      </c>
      <c r="D47" s="20">
        <f t="shared" si="9"/>
        <v>267039878</v>
      </c>
      <c r="E47" s="20">
        <f t="shared" si="9"/>
        <v>1655235878</v>
      </c>
      <c r="F47" s="20">
        <f t="shared" si="9"/>
        <v>439862368.37</v>
      </c>
      <c r="G47" s="20">
        <f t="shared" si="9"/>
        <v>428967716.63</v>
      </c>
      <c r="H47" s="20">
        <f t="shared" si="9"/>
        <v>1215373509.6300001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2017-05-19T17:17:36Z</cp:lastPrinted>
  <dcterms:created xsi:type="dcterms:W3CDTF">2017-05-19T16:42:59Z</dcterms:created>
  <dcterms:modified xsi:type="dcterms:W3CDTF">2017-05-22T20:08:36Z</dcterms:modified>
</cp:coreProperties>
</file>